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3275" windowHeight="6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 Veleck?</author>
  </authors>
  <commentList>
    <comment ref="D4" authorId="0">
      <text>
        <r>
          <rPr>
            <sz val="10"/>
            <rFont val="Tahoma"/>
            <family val="0"/>
          </rPr>
          <t>Nákladové středisko (katedra)</t>
        </r>
      </text>
    </comment>
    <comment ref="B3" authorId="0">
      <text>
        <r>
          <rPr>
            <sz val="10"/>
            <rFont val="Tahoma"/>
            <family val="0"/>
          </rPr>
          <t>Přidělený prvek SPP (9931____)</t>
        </r>
      </text>
    </comment>
    <comment ref="D33" authorId="0">
      <text>
        <r>
          <rPr>
            <sz val="10"/>
            <rFont val="Tahoma"/>
            <family val="2"/>
          </rPr>
          <t>Jméno, datum, podpis</t>
        </r>
      </text>
    </comment>
    <comment ref="B18" authorId="0">
      <text>
        <r>
          <rPr>
            <sz val="10"/>
            <rFont val="Tahoma"/>
            <family val="2"/>
          </rPr>
          <t>…bez pojištění</t>
        </r>
      </text>
    </comment>
    <comment ref="B24" authorId="0">
      <text>
        <r>
          <rPr>
            <sz val="10"/>
            <rFont val="Tahoma"/>
            <family val="2"/>
          </rPr>
          <t>Kooperativa</t>
        </r>
      </text>
    </comment>
  </commentList>
</comments>
</file>

<file path=xl/sharedStrings.xml><?xml version="1.0" encoding="utf-8"?>
<sst xmlns="http://schemas.openxmlformats.org/spreadsheetml/2006/main" count="40" uniqueCount="40">
  <si>
    <t>Mzdové náklady celkem</t>
  </si>
  <si>
    <t>DHM</t>
  </si>
  <si>
    <t>Dohody o pracovní činnosti</t>
  </si>
  <si>
    <t>Dohody o provedení práce</t>
  </si>
  <si>
    <t>Náklady celkem</t>
  </si>
  <si>
    <t>Cena  celkem</t>
  </si>
  <si>
    <t>Vstupy</t>
  </si>
  <si>
    <t>Přímé materiálové náklady</t>
  </si>
  <si>
    <t>Služby a ostatní přímé náklady</t>
  </si>
  <si>
    <t>Cestovné</t>
  </si>
  <si>
    <t>Služby k zakázce</t>
  </si>
  <si>
    <t>Evidenční list zakázky DČ</t>
  </si>
  <si>
    <t>číslo NS:</t>
  </si>
  <si>
    <t>Stanovisko tajemníka:</t>
  </si>
  <si>
    <t>Provozní režie ve výši 5 % k přímým nákladům</t>
  </si>
  <si>
    <t>Materiál od dodavatelů</t>
  </si>
  <si>
    <t>Knihy a časopisy</t>
  </si>
  <si>
    <t>Autorské honoráře</t>
  </si>
  <si>
    <t>Zdravotní pojištění 9 % ze mzdových nákladů</t>
  </si>
  <si>
    <t xml:space="preserve">Zisk 5 % </t>
  </si>
  <si>
    <t>Cena  bez DPH</t>
  </si>
  <si>
    <t>Přímé mzdy a odměny zaměstnancům</t>
  </si>
  <si>
    <t>Správní režie ve výši 10 % ke mzd. nákladům</t>
  </si>
  <si>
    <t>Vedoucí součásti (děkan):</t>
  </si>
  <si>
    <t>rok:</t>
  </si>
  <si>
    <t>Příl. č.1</t>
  </si>
  <si>
    <t>Čís. pol.</t>
  </si>
  <si>
    <t>KALKULACE CENY</t>
  </si>
  <si>
    <t>Ostatní přímé náklady</t>
  </si>
  <si>
    <t>Zákonné úrazové pojištění ve výši 0,42 %</t>
  </si>
  <si>
    <t>čís. SPP:</t>
  </si>
  <si>
    <t>Odpovědný řešitel (jméno, datum, podpis):</t>
  </si>
  <si>
    <t>Náhrady za dovolenou ve výši 15 % mzd. nákladů</t>
  </si>
  <si>
    <t>Sociální pojištění 25 % ze mzdových nákladů</t>
  </si>
  <si>
    <t>Vstup. cena v Kč</t>
  </si>
  <si>
    <t>Kontrolu provedl dne:</t>
  </si>
  <si>
    <t>Vedoucí katedry:</t>
  </si>
  <si>
    <t>Tvorba sociálního fondu (1 % z přímých mezd)</t>
  </si>
  <si>
    <t>Výkony materiál. povahy od organ.</t>
  </si>
  <si>
    <t>DPH (21 % z ceny bez DPH)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</si>
</sst>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9"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sz val="10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 vertical="top"/>
      <protection/>
    </xf>
    <xf numFmtId="0" fontId="3" fillId="2" borderId="1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right"/>
      <protection/>
    </xf>
    <xf numFmtId="0" fontId="7" fillId="2" borderId="15" xfId="0" applyFont="1" applyFill="1" applyBorder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/>
      <protection/>
    </xf>
    <xf numFmtId="164" fontId="2" fillId="2" borderId="16" xfId="0" applyNumberFormat="1" applyFont="1" applyFill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/>
    </xf>
    <xf numFmtId="164" fontId="2" fillId="2" borderId="17" xfId="0" applyNumberFormat="1" applyFont="1" applyFill="1" applyBorder="1" applyAlignment="1" applyProtection="1">
      <alignment/>
      <protection/>
    </xf>
    <xf numFmtId="164" fontId="7" fillId="2" borderId="15" xfId="0" applyNumberFormat="1" applyFont="1" applyFill="1" applyBorder="1" applyAlignment="1" applyProtection="1">
      <alignment/>
      <protection/>
    </xf>
    <xf numFmtId="164" fontId="7" fillId="2" borderId="18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16" xfId="0" applyNumberFormat="1" applyFont="1" applyFill="1" applyBorder="1" applyAlignment="1" applyProtection="1">
      <alignment/>
      <protection locked="0"/>
    </xf>
    <xf numFmtId="164" fontId="3" fillId="0" borderId="1" xfId="0" applyNumberFormat="1" applyFont="1" applyFill="1" applyBorder="1" applyAlignment="1" applyProtection="1">
      <alignment/>
      <protection locked="0"/>
    </xf>
    <xf numFmtId="164" fontId="3" fillId="0" borderId="16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right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164" fontId="2" fillId="2" borderId="7" xfId="0" applyNumberFormat="1" applyFont="1" applyFill="1" applyBorder="1" applyAlignment="1" applyProtection="1">
      <alignment/>
      <protection/>
    </xf>
    <xf numFmtId="164" fontId="2" fillId="2" borderId="2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3457575" cy="180975"/>
    <xdr:sp>
      <xdr:nvSpPr>
        <xdr:cNvPr id="1" name="TextBox 4"/>
        <xdr:cNvSpPr txBox="1">
          <a:spLocks noChangeArrowheads="1"/>
        </xdr:cNvSpPr>
      </xdr:nvSpPr>
      <xdr:spPr>
        <a:xfrm>
          <a:off x="666750" y="228600"/>
          <a:ext cx="3457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(vyplňujte pouze bílá pole)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44"/>
  <sheetViews>
    <sheetView tabSelected="1" view="pageBreakPreview" zoomScale="145" zoomScaleSheetLayoutView="145" workbookViewId="0" topLeftCell="A1">
      <selection activeCell="C24" sqref="C24:D24"/>
    </sheetView>
  </sheetViews>
  <sheetFormatPr defaultColWidth="9.140625" defaultRowHeight="12.75"/>
  <cols>
    <col min="1" max="1" width="9.8515625" style="3" bestFit="1" customWidth="1"/>
    <col min="2" max="2" width="50.140625" style="1" customWidth="1"/>
    <col min="3" max="3" width="9.28125" style="1" customWidth="1"/>
    <col min="4" max="4" width="10.7109375" style="1" customWidth="1"/>
    <col min="5" max="16384" width="9.140625" style="1" customWidth="1"/>
  </cols>
  <sheetData>
    <row r="1" spans="1:4" ht="18">
      <c r="A1" s="10" t="s">
        <v>25</v>
      </c>
      <c r="B1" s="16" t="s">
        <v>11</v>
      </c>
      <c r="C1" s="45"/>
      <c r="D1" s="45"/>
    </row>
    <row r="2" spans="1:4" ht="15" thickBot="1">
      <c r="A2" s="10"/>
      <c r="B2" s="17"/>
      <c r="C2" s="9"/>
      <c r="D2" s="9"/>
    </row>
    <row r="3" spans="1:4" ht="15">
      <c r="A3" s="21" t="s">
        <v>30</v>
      </c>
      <c r="B3" s="27"/>
      <c r="C3" s="22" t="s">
        <v>24</v>
      </c>
      <c r="D3" s="28"/>
    </row>
    <row r="4" spans="1:4" ht="15.75" thickBot="1">
      <c r="A4" s="46" t="s">
        <v>27</v>
      </c>
      <c r="B4" s="47"/>
      <c r="C4" s="25" t="s">
        <v>12</v>
      </c>
      <c r="D4" s="26"/>
    </row>
    <row r="5" spans="1:4" s="2" customFormat="1" ht="15.75" thickBot="1">
      <c r="A5" s="23" t="s">
        <v>26</v>
      </c>
      <c r="B5" s="24" t="s">
        <v>6</v>
      </c>
      <c r="C5" s="48" t="s">
        <v>34</v>
      </c>
      <c r="D5" s="49"/>
    </row>
    <row r="6" spans="1:4" ht="15">
      <c r="A6" s="11">
        <v>1</v>
      </c>
      <c r="B6" s="20" t="s">
        <v>7</v>
      </c>
      <c r="C6" s="50">
        <f>C7+C8+C9+C10</f>
        <v>0</v>
      </c>
      <c r="D6" s="51"/>
    </row>
    <row r="7" spans="1:4" ht="14.25">
      <c r="A7" s="12"/>
      <c r="B7" s="18" t="s">
        <v>15</v>
      </c>
      <c r="C7" s="39">
        <v>0</v>
      </c>
      <c r="D7" s="40"/>
    </row>
    <row r="8" spans="1:4" ht="14.25">
      <c r="A8" s="12"/>
      <c r="B8" s="18" t="s">
        <v>16</v>
      </c>
      <c r="C8" s="39">
        <v>0</v>
      </c>
      <c r="D8" s="40"/>
    </row>
    <row r="9" spans="1:4" ht="14.25">
      <c r="A9" s="12"/>
      <c r="B9" s="18" t="s">
        <v>1</v>
      </c>
      <c r="C9" s="39">
        <v>0</v>
      </c>
      <c r="D9" s="40"/>
    </row>
    <row r="10" spans="1:4" ht="14.25">
      <c r="A10" s="12"/>
      <c r="B10" s="18" t="s">
        <v>38</v>
      </c>
      <c r="C10" s="39">
        <v>0</v>
      </c>
      <c r="D10" s="40"/>
    </row>
    <row r="11" spans="1:4" ht="15">
      <c r="A11" s="13">
        <v>2</v>
      </c>
      <c r="B11" s="5" t="s">
        <v>8</v>
      </c>
      <c r="C11" s="31">
        <f>C12+C13</f>
        <v>0</v>
      </c>
      <c r="D11" s="32"/>
    </row>
    <row r="12" spans="1:4" ht="14.25">
      <c r="A12" s="12"/>
      <c r="B12" s="18" t="s">
        <v>10</v>
      </c>
      <c r="C12" s="39">
        <v>0</v>
      </c>
      <c r="D12" s="40"/>
    </row>
    <row r="13" spans="1:4" ht="14.25">
      <c r="A13" s="12"/>
      <c r="B13" s="18" t="s">
        <v>28</v>
      </c>
      <c r="C13" s="39">
        <v>0</v>
      </c>
      <c r="D13" s="40"/>
    </row>
    <row r="14" spans="1:4" ht="15">
      <c r="A14" s="13">
        <v>3</v>
      </c>
      <c r="B14" s="5" t="s">
        <v>14</v>
      </c>
      <c r="C14" s="31">
        <f>(C11+C6)/100*5</f>
        <v>0</v>
      </c>
      <c r="D14" s="32"/>
    </row>
    <row r="15" spans="1:4" ht="15">
      <c r="A15" s="13">
        <v>4</v>
      </c>
      <c r="B15" s="5" t="s">
        <v>0</v>
      </c>
      <c r="C15" s="31">
        <f>C16+C17+C18+C19</f>
        <v>0</v>
      </c>
      <c r="D15" s="32"/>
    </row>
    <row r="16" spans="1:4" ht="14.25">
      <c r="A16" s="12"/>
      <c r="B16" s="18" t="s">
        <v>21</v>
      </c>
      <c r="C16" s="39">
        <v>0</v>
      </c>
      <c r="D16" s="40"/>
    </row>
    <row r="17" spans="1:4" ht="14.25">
      <c r="A17" s="12"/>
      <c r="B17" s="18" t="s">
        <v>2</v>
      </c>
      <c r="C17" s="39">
        <v>0</v>
      </c>
      <c r="D17" s="40"/>
    </row>
    <row r="18" spans="1:4" ht="14.25">
      <c r="A18" s="12"/>
      <c r="B18" s="18" t="s">
        <v>3</v>
      </c>
      <c r="C18" s="39">
        <v>0</v>
      </c>
      <c r="D18" s="40"/>
    </row>
    <row r="19" spans="1:4" ht="14.25">
      <c r="A19" s="12"/>
      <c r="B19" s="18" t="s">
        <v>17</v>
      </c>
      <c r="C19" s="39">
        <v>0</v>
      </c>
      <c r="D19" s="40"/>
    </row>
    <row r="20" spans="1:4" ht="15">
      <c r="A20" s="13">
        <v>5</v>
      </c>
      <c r="B20" s="5" t="s">
        <v>33</v>
      </c>
      <c r="C20" s="31">
        <f>(C16+C17)/100*25</f>
        <v>0</v>
      </c>
      <c r="D20" s="32"/>
    </row>
    <row r="21" spans="1:4" ht="15">
      <c r="A21" s="13">
        <v>6</v>
      </c>
      <c r="B21" s="5" t="s">
        <v>18</v>
      </c>
      <c r="C21" s="31">
        <f>(C16+C17)/100*9</f>
        <v>0</v>
      </c>
      <c r="D21" s="32"/>
    </row>
    <row r="22" spans="1:4" ht="15">
      <c r="A22" s="13">
        <v>7</v>
      </c>
      <c r="B22" s="5" t="s">
        <v>37</v>
      </c>
      <c r="C22" s="31">
        <f>C16*0.01</f>
        <v>0</v>
      </c>
      <c r="D22" s="32"/>
    </row>
    <row r="23" spans="1:4" ht="15">
      <c r="A23" s="13">
        <v>8</v>
      </c>
      <c r="B23" s="5" t="s">
        <v>32</v>
      </c>
      <c r="C23" s="31">
        <f>(C16+C17)/100*15</f>
        <v>0</v>
      </c>
      <c r="D23" s="32"/>
    </row>
    <row r="24" spans="1:4" ht="15">
      <c r="A24" s="13">
        <v>9</v>
      </c>
      <c r="B24" s="5" t="s">
        <v>29</v>
      </c>
      <c r="C24" s="31">
        <f>(C16+C17)/100*0.42</f>
        <v>0</v>
      </c>
      <c r="D24" s="32"/>
    </row>
    <row r="25" spans="1:4" ht="15">
      <c r="A25" s="13">
        <v>10</v>
      </c>
      <c r="B25" s="5" t="s">
        <v>22</v>
      </c>
      <c r="C25" s="31">
        <f>C15*0.1</f>
        <v>0</v>
      </c>
      <c r="D25" s="32"/>
    </row>
    <row r="26" spans="1:4" ht="15">
      <c r="A26" s="13">
        <v>11</v>
      </c>
      <c r="B26" s="5" t="s">
        <v>9</v>
      </c>
      <c r="C26" s="37">
        <v>0</v>
      </c>
      <c r="D26" s="38"/>
    </row>
    <row r="27" spans="1:4" ht="15">
      <c r="A27" s="13">
        <v>12</v>
      </c>
      <c r="B27" s="5" t="s">
        <v>4</v>
      </c>
      <c r="C27" s="31">
        <f>C6+C11+C14+C15+C20+C21+C22+C23+C24+C25+C26</f>
        <v>0</v>
      </c>
      <c r="D27" s="32"/>
    </row>
    <row r="28" spans="1:4" ht="15">
      <c r="A28" s="13">
        <v>13</v>
      </c>
      <c r="B28" s="5" t="s">
        <v>19</v>
      </c>
      <c r="C28" s="31">
        <f>C27/100*5</f>
        <v>0</v>
      </c>
      <c r="D28" s="32"/>
    </row>
    <row r="29" spans="1:4" ht="15">
      <c r="A29" s="13">
        <v>14</v>
      </c>
      <c r="B29" s="5" t="s">
        <v>20</v>
      </c>
      <c r="C29" s="31">
        <f>C27+C28</f>
        <v>0</v>
      </c>
      <c r="D29" s="32"/>
    </row>
    <row r="30" spans="1:4" ht="15.75" thickBot="1">
      <c r="A30" s="14">
        <v>15</v>
      </c>
      <c r="B30" s="19" t="s">
        <v>39</v>
      </c>
      <c r="C30" s="33">
        <f>C29/100*21</f>
        <v>0</v>
      </c>
      <c r="D30" s="34"/>
    </row>
    <row r="31" spans="1:4" ht="16.5" thickBot="1">
      <c r="A31" s="15">
        <v>16</v>
      </c>
      <c r="B31" s="30" t="s">
        <v>5</v>
      </c>
      <c r="C31" s="35">
        <f>SUM(C29:C30)</f>
        <v>0</v>
      </c>
      <c r="D31" s="36"/>
    </row>
    <row r="32" spans="1:4" ht="14.25">
      <c r="A32" s="7"/>
      <c r="B32" s="4"/>
      <c r="C32" s="4"/>
      <c r="D32" s="4"/>
    </row>
    <row r="33" spans="1:4" ht="14.25">
      <c r="A33" s="43" t="s">
        <v>31</v>
      </c>
      <c r="B33" s="43"/>
      <c r="C33" s="6" t="s">
        <v>36</v>
      </c>
      <c r="D33" s="29"/>
    </row>
    <row r="34" spans="1:4" ht="14.25">
      <c r="A34" s="7"/>
      <c r="B34" s="8"/>
      <c r="C34" s="44"/>
      <c r="D34" s="44"/>
    </row>
    <row r="35" spans="1:4" ht="14.25">
      <c r="A35" s="7"/>
      <c r="B35" s="4"/>
      <c r="C35" s="6"/>
      <c r="D35" s="6"/>
    </row>
    <row r="36" spans="1:4" ht="14.25">
      <c r="A36" s="7"/>
      <c r="B36" s="4"/>
      <c r="C36" s="6"/>
      <c r="D36" s="6"/>
    </row>
    <row r="37" spans="1:4" ht="14.25">
      <c r="A37" s="7"/>
      <c r="B37" s="4"/>
      <c r="C37" s="6"/>
      <c r="D37" s="6"/>
    </row>
    <row r="38" spans="1:4" ht="14.25">
      <c r="A38" s="42" t="s">
        <v>13</v>
      </c>
      <c r="B38" s="42"/>
      <c r="C38" s="4"/>
      <c r="D38" s="4"/>
    </row>
    <row r="39" spans="1:4" ht="14.25">
      <c r="A39" s="6"/>
      <c r="B39" s="6"/>
      <c r="C39" s="4"/>
      <c r="D39" s="4"/>
    </row>
    <row r="40" spans="1:4" ht="14.25">
      <c r="A40" s="6"/>
      <c r="B40" s="6"/>
      <c r="C40" s="4"/>
      <c r="D40" s="4"/>
    </row>
    <row r="41" spans="1:4" ht="14.25">
      <c r="A41" s="6"/>
      <c r="B41" s="6"/>
      <c r="C41" s="4"/>
      <c r="D41" s="4"/>
    </row>
    <row r="42" spans="1:4" ht="14.25">
      <c r="A42" s="7"/>
      <c r="B42" s="4"/>
      <c r="C42" s="4"/>
      <c r="D42" s="4"/>
    </row>
    <row r="43" spans="1:4" ht="14.25">
      <c r="A43" s="42" t="s">
        <v>23</v>
      </c>
      <c r="B43" s="42"/>
      <c r="C43" s="41" t="s">
        <v>35</v>
      </c>
      <c r="D43" s="41"/>
    </row>
    <row r="44" spans="1:4" ht="14.25">
      <c r="A44" s="6"/>
      <c r="B44" s="6"/>
      <c r="C44" s="6"/>
      <c r="D44" s="6"/>
    </row>
  </sheetData>
  <sheetProtection password="D3EA" sheet="1" objects="1" scenarios="1"/>
  <mergeCells count="34">
    <mergeCell ref="C11:D11"/>
    <mergeCell ref="C7:D7"/>
    <mergeCell ref="C8:D8"/>
    <mergeCell ref="C9:D9"/>
    <mergeCell ref="C10:D10"/>
    <mergeCell ref="C1:D1"/>
    <mergeCell ref="A4:B4"/>
    <mergeCell ref="C5:D5"/>
    <mergeCell ref="C6:D6"/>
    <mergeCell ref="C43:D43"/>
    <mergeCell ref="A43:B43"/>
    <mergeCell ref="A38:B38"/>
    <mergeCell ref="A33:B33"/>
    <mergeCell ref="C34:D34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</mergeCells>
  <printOptions horizontalCentered="1"/>
  <pageMargins left="0.5905511811023623" right="0.5905511811023623" top="0.984251968503937" bottom="0.984251968503937" header="0.5905511811023623" footer="0.5905511811023623"/>
  <pageSetup blackAndWhite="1" horizontalDpi="300" verticalDpi="300" orientation="portrait" paperSize="9" r:id="rId4"/>
  <headerFooter alignWithMargins="0">
    <oddHeader>&amp;C* PřF UP v Olomouci *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 RUP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Fialová</dc:creator>
  <cp:keywords/>
  <dc:description/>
  <cp:lastModifiedBy>Petr Velecký</cp:lastModifiedBy>
  <cp:lastPrinted>2011-04-27T07:59:17Z</cp:lastPrinted>
  <dcterms:created xsi:type="dcterms:W3CDTF">2006-08-16T09:45:09Z</dcterms:created>
  <dcterms:modified xsi:type="dcterms:W3CDTF">2013-02-25T15:24:13Z</dcterms:modified>
  <cp:category/>
  <cp:version/>
  <cp:contentType/>
  <cp:contentStatus/>
</cp:coreProperties>
</file>